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8"/>
  <workbookPr/>
  <mc:AlternateContent xmlns:mc="http://schemas.openxmlformats.org/markup-compatibility/2006">
    <mc:Choice Requires="x15">
      <x15ac:absPath xmlns:x15ac="http://schemas.microsoft.com/office/spreadsheetml/2010/11/ac" url="C:\Users\MNBE78\Desktop\Archives comptabilité\Pièces justificatives 2024_2025\Fichiers XL\Inscription 2024-2025\Version Fête Associations\"/>
    </mc:Choice>
  </mc:AlternateContent>
  <xr:revisionPtr revIDLastSave="0" documentId="13_ncr:1_{AC1CF198-06C4-46B5-A40E-D6AF601A2F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definedNames>
    <definedName name="_xlnm.Print_Area" localSheetId="0">Feuil1!$A$1:$M$50</definedName>
  </definedNames>
  <calcPr calcId="191029"/>
</workbook>
</file>

<file path=xl/calcChain.xml><?xml version="1.0" encoding="utf-8"?>
<calcChain xmlns="http://schemas.openxmlformats.org/spreadsheetml/2006/main">
  <c r="G34" i="1" l="1"/>
  <c r="G20" i="1"/>
  <c r="G19" i="1"/>
  <c r="G18" i="1"/>
  <c r="G38" i="1"/>
  <c r="G36" i="1"/>
  <c r="G32" i="1"/>
  <c r="G30" i="1"/>
  <c r="G28" i="1"/>
  <c r="G26" i="1"/>
  <c r="G40" i="1" l="1"/>
  <c r="G23" i="1"/>
  <c r="G45" i="1" s="1"/>
</calcChain>
</file>

<file path=xl/sharedStrings.xml><?xml version="1.0" encoding="utf-8"?>
<sst xmlns="http://schemas.openxmlformats.org/spreadsheetml/2006/main" count="92" uniqueCount="78">
  <si>
    <t>Nom:</t>
  </si>
  <si>
    <t>Prénom:</t>
  </si>
  <si>
    <t>Adresse:</t>
  </si>
  <si>
    <t>e-mail:</t>
  </si>
  <si>
    <t>Total à payer</t>
  </si>
  <si>
    <t>Tél. portable:</t>
  </si>
  <si>
    <t>Date de naissance:</t>
  </si>
  <si>
    <t>à:</t>
  </si>
  <si>
    <t>Tél. fixe</t>
  </si>
  <si>
    <t>COORDONNEES DE L'ADHERENT/E</t>
  </si>
  <si>
    <t>Marche Nordique</t>
  </si>
  <si>
    <t>HORAIRES DES ACTIVITES</t>
  </si>
  <si>
    <t>14h30-16h</t>
  </si>
  <si>
    <t xml:space="preserve">Lundi </t>
  </si>
  <si>
    <t xml:space="preserve">Mercredi </t>
  </si>
  <si>
    <t>Dimanche</t>
  </si>
  <si>
    <t>BungyPump</t>
  </si>
  <si>
    <t>Mardi</t>
  </si>
  <si>
    <t>Samedi</t>
  </si>
  <si>
    <t>10h30-11h30</t>
  </si>
  <si>
    <t>Stretching Postural</t>
  </si>
  <si>
    <t>19h30-20h45</t>
  </si>
  <si>
    <t>Jeudi</t>
  </si>
  <si>
    <t>18h30-19h45</t>
  </si>
  <si>
    <t>Vendredi</t>
  </si>
  <si>
    <t>Pilates</t>
  </si>
  <si>
    <t>Qi Gong</t>
  </si>
  <si>
    <t>Nouvel(le) adhérent(e) (O/N)</t>
  </si>
  <si>
    <t xml:space="preserve">                        SI OUI mettre O dans la case</t>
  </si>
  <si>
    <t>Choisissez vos crénaux (x)</t>
  </si>
  <si>
    <t>Sous Total 1</t>
  </si>
  <si>
    <t>Sous Total 2</t>
  </si>
  <si>
    <t xml:space="preserve">                                   SI OUI mettre O dans la case</t>
  </si>
  <si>
    <t xml:space="preserve">    Montant du virement à effectuer sur le compte de MNBE78</t>
  </si>
  <si>
    <t>11h-12h15</t>
  </si>
  <si>
    <t>10h-11h30</t>
  </si>
  <si>
    <t>Randonnée</t>
  </si>
  <si>
    <t>9h15-10h45</t>
  </si>
  <si>
    <t>REMISE ACCORDEE</t>
  </si>
  <si>
    <t>Indiquer votre choix par OUI (O dans une seule case</t>
  </si>
  <si>
    <t>Pas de cours durant les vacances scolaires</t>
  </si>
  <si>
    <t>Bulletin informatisé à retourner à MNBE78</t>
  </si>
  <si>
    <t xml:space="preserve">*Vous ne pouvez choisir le tarif Maison ROUSSEAU que si vous êtes inscrit(e) </t>
  </si>
  <si>
    <t>à la Maison Rousseau avec laquelle nous avons un partenariat.</t>
  </si>
  <si>
    <t>14h30-17h00</t>
  </si>
  <si>
    <t>Inscriptions 2024-2025</t>
  </si>
  <si>
    <t>9h30-10h45</t>
  </si>
  <si>
    <t>Yoga</t>
  </si>
  <si>
    <t>Nordic Yoga</t>
  </si>
  <si>
    <t>Mercredi</t>
  </si>
  <si>
    <t>Nom de naissance:</t>
  </si>
  <si>
    <t>2 cours Stretching Postural ou Pilates ou Qi Gong ou Yoga ou Nordic Yoga</t>
  </si>
  <si>
    <t>3 cours Stretching Postural ou Pilates ou Qi Gong ou Yoga ou Nordic Yoga</t>
  </si>
  <si>
    <t>4 cours Stretching Postural ou Pilates ou Qi Gong ou Yoga ou Nordic Yoga</t>
  </si>
  <si>
    <t>MR</t>
  </si>
  <si>
    <t>JM</t>
  </si>
  <si>
    <t>LB</t>
  </si>
  <si>
    <r>
      <t xml:space="preserve">Attestation de paiement: </t>
    </r>
    <r>
      <rPr>
        <sz val="11"/>
        <rFont val="Calibri"/>
        <family val="2"/>
        <scheme val="minor"/>
      </rPr>
      <t>Avez-vous besoin d'un justificatif de paiement?</t>
    </r>
  </si>
  <si>
    <t>MR:Maison Rousseau</t>
  </si>
  <si>
    <t>LB: Salle de La Boissière</t>
  </si>
  <si>
    <t>14h-15h30</t>
  </si>
  <si>
    <t>1 cours Stretching Postural ou Pilates ou Qi Gong ou Yoya ou Nordic Yoga</t>
  </si>
  <si>
    <t>Salle</t>
  </si>
  <si>
    <r>
      <t>1 cours Stretching  Séniors  Maison Rousseau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+1cours Pilates ou QI Gong ou Yoga</t>
    </r>
  </si>
  <si>
    <t>19h00-20h00</t>
  </si>
  <si>
    <r>
      <rPr>
        <b/>
        <u/>
        <sz val="11"/>
        <color rgb="FFFF0000"/>
        <rFont val="Calibri"/>
        <family val="2"/>
        <scheme val="minor"/>
      </rPr>
      <t>Droit à l'image</t>
    </r>
    <r>
      <rPr>
        <b/>
        <u/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J'autorise l'association MNBE 78 à diffuser mon image prise collectivement ou individuellement au cours des séances ou de ses activités annexes(événementiel) sur son site internet ou sur d'autres support de communication.</t>
    </r>
  </si>
  <si>
    <t>Carte de Fidélité de 10 sorties  MN ou Bungy ou Randonnée: 45 €</t>
  </si>
  <si>
    <r>
      <t>Carte de Fidélité de 20 sorties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MN ou Bungy ou Randonnée: 80 €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</si>
  <si>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Si vous optez pour 20 sorties, les cartes suivantes de 10 sorties seront à 38 €</t>
    </r>
  </si>
  <si>
    <t>18h-19h</t>
  </si>
  <si>
    <t xml:space="preserve">ADHESION A MNBE78               88€                                                        Indiquer O                    </t>
  </si>
  <si>
    <t>JM: Ecole Jean Moulin</t>
  </si>
  <si>
    <t>Remise de préinscription avant le 6 septembre 2024</t>
  </si>
  <si>
    <t>1cours Stretching Postural Séniors Maison Rousseau</t>
  </si>
  <si>
    <r>
      <rPr>
        <sz val="11"/>
        <color rgb="FFFF0000"/>
        <rFont val="Calibri"/>
        <family val="2"/>
        <scheme val="minor"/>
      </rPr>
      <t xml:space="preserve">Certificat Médical: </t>
    </r>
    <r>
      <rPr>
        <sz val="11"/>
        <rFont val="Calibri"/>
        <family val="2"/>
        <scheme val="minor"/>
      </rPr>
      <t xml:space="preserve">Vous devez </t>
    </r>
    <r>
      <rPr>
        <b/>
        <sz val="11"/>
        <rFont val="Calibri"/>
        <family val="2"/>
        <scheme val="minor"/>
      </rPr>
      <t>impérativement</t>
    </r>
    <r>
      <rPr>
        <sz val="11"/>
        <rFont val="Calibri"/>
        <family val="2"/>
        <scheme val="minor"/>
      </rPr>
      <t xml:space="preserve"> nous fournir le questionnaire de santé attestant avoir répondu négativement à toutes les questions. Si vous avez répondu OUI à une question, vous devez nous fournir un certificat médical.</t>
    </r>
  </si>
  <si>
    <t>14h30-15h45</t>
  </si>
  <si>
    <t>9h-10h15</t>
  </si>
  <si>
    <t>1 stage de 30 séances de Nordic Yoga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</si>
</sst>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3" formatCode="_-* #,##0.00_-;\-* #,##0.00_-;_-* &quot;-&quot;??_-;_-@_-"/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1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13" xfId="0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164" fontId="0" fillId="3" borderId="17" xfId="0" applyNumberForma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4" xfId="0" applyBorder="1"/>
    <xf numFmtId="0" fontId="3" fillId="3" borderId="4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top"/>
    </xf>
    <xf numFmtId="0" fontId="0" fillId="2" borderId="10" xfId="0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/>
    <xf numFmtId="164" fontId="0" fillId="0" borderId="0" xfId="0" applyNumberFormat="1"/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/>
    </xf>
    <xf numFmtId="0" fontId="10" fillId="3" borderId="4" xfId="0" applyFont="1" applyFill="1" applyBorder="1" applyAlignment="1" applyProtection="1">
      <alignment vertical="center"/>
      <protection locked="0"/>
    </xf>
    <xf numFmtId="0" fontId="10" fillId="3" borderId="24" xfId="0" applyFont="1" applyFill="1" applyBorder="1" applyAlignment="1" applyProtection="1">
      <alignment vertical="center"/>
      <protection locked="0"/>
    </xf>
    <xf numFmtId="0" fontId="10" fillId="3" borderId="29" xfId="0" applyFon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164" fontId="0" fillId="0" borderId="11" xfId="0" applyNumberFormat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3" borderId="24" xfId="0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31" xfId="0" applyFont="1" applyBorder="1"/>
    <xf numFmtId="0" fontId="11" fillId="0" borderId="7" xfId="0" applyFont="1" applyBorder="1"/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6" xfId="0" applyFill="1" applyBorder="1"/>
    <xf numFmtId="0" fontId="0" fillId="2" borderId="17" xfId="0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3" borderId="0" xfId="0" applyFill="1"/>
    <xf numFmtId="164" fontId="0" fillId="3" borderId="32" xfId="0" applyNumberFormat="1" applyFill="1" applyBorder="1" applyAlignment="1">
      <alignment horizontal="center"/>
    </xf>
    <xf numFmtId="0" fontId="0" fillId="3" borderId="16" xfId="0" applyFill="1" applyBorder="1" applyAlignment="1" applyProtection="1">
      <alignment horizontal="center"/>
      <protection locked="0"/>
    </xf>
    <xf numFmtId="0" fontId="12" fillId="0" borderId="14" xfId="0" applyFont="1" applyBorder="1"/>
    <xf numFmtId="0" fontId="12" fillId="0" borderId="26" xfId="0" applyFont="1" applyBorder="1"/>
    <xf numFmtId="0" fontId="12" fillId="0" borderId="28" xfId="0" applyFont="1" applyBorder="1"/>
    <xf numFmtId="0" fontId="12" fillId="0" borderId="18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27" xfId="0" applyFont="1" applyBorder="1"/>
    <xf numFmtId="0" fontId="12" fillId="0" borderId="31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" xfId="0" applyFont="1" applyBorder="1"/>
    <xf numFmtId="0" fontId="12" fillId="0" borderId="29" xfId="0" applyFont="1" applyBorder="1"/>
    <xf numFmtId="0" fontId="12" fillId="0" borderId="7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/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>
      <alignment wrapText="1"/>
    </xf>
    <xf numFmtId="0" fontId="3" fillId="3" borderId="0" xfId="0" applyFont="1" applyFill="1" applyAlignment="1">
      <alignment vertical="top" wrapText="1"/>
    </xf>
    <xf numFmtId="43" fontId="0" fillId="0" borderId="0" xfId="1" applyFont="1"/>
    <xf numFmtId="164" fontId="0" fillId="3" borderId="30" xfId="0" applyNumberFormat="1" applyFill="1" applyBorder="1" applyAlignment="1">
      <alignment horizontal="center" vertical="center"/>
    </xf>
    <xf numFmtId="0" fontId="1" fillId="0" borderId="20" xfId="0" applyFont="1" applyBorder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6" fontId="0" fillId="2" borderId="15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/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6" fontId="9" fillId="3" borderId="8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6" fontId="0" fillId="0" borderId="6" xfId="0" applyNumberFormat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6" fontId="0" fillId="3" borderId="2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3" xfId="0" applyFont="1" applyBorder="1" applyAlignment="1" applyProtection="1">
      <alignment horizontal="right"/>
      <protection locked="0"/>
    </xf>
    <xf numFmtId="0" fontId="7" fillId="0" borderId="26" xfId="0" applyFont="1" applyBorder="1" applyAlignment="1" applyProtection="1">
      <alignment horizontal="right"/>
      <protection locked="0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7" fillId="3" borderId="3" xfId="0" applyFont="1" applyFill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0" fillId="0" borderId="19" xfId="0" applyBorder="1" applyAlignment="1">
      <alignment horizontal="center" vertical="distributed"/>
    </xf>
    <xf numFmtId="0" fontId="0" fillId="0" borderId="21" xfId="0" applyBorder="1" applyAlignment="1">
      <alignment horizontal="center" vertical="distributed"/>
    </xf>
    <xf numFmtId="0" fontId="0" fillId="0" borderId="23" xfId="0" applyBorder="1" applyAlignment="1">
      <alignment horizontal="center" vertical="distributed"/>
    </xf>
    <xf numFmtId="0" fontId="0" fillId="0" borderId="29" xfId="0" applyBorder="1" applyAlignment="1">
      <alignment horizontal="center" vertical="distributed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164" fontId="0" fillId="3" borderId="22" xfId="0" applyNumberFormat="1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2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6" fontId="0" fillId="3" borderId="2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605122</xdr:colOff>
      <xdr:row>3</xdr:row>
      <xdr:rowOff>56030</xdr:rowOff>
    </xdr:from>
    <xdr:to>
      <xdr:col>5</xdr:col>
      <xdr:colOff>798983</xdr:colOff>
      <xdr:row>3</xdr:row>
      <xdr:rowOff>201146</xdr:rowOff>
    </xdr:to>
    <xdr:sp macro="" textlink="">
      <xdr:nvSpPr>
        <xdr:cNvPr id="8" name="Flèche : bas 7">
          <a:extLst>
            <a:ext uri="{FF2B5EF4-FFF2-40B4-BE49-F238E27FC236}">
              <a16:creationId xmlns:a16="http://schemas.microsoft.com/office/drawing/2014/main" id="{A9B4A35C-D691-415B-BD19-0917D41D72CF}"/>
            </a:ext>
          </a:extLst>
        </xdr:cNvPr>
        <xdr:cNvSpPr/>
      </xdr:nvSpPr>
      <xdr:spPr>
        <a:xfrm rot="16200000">
          <a:off x="6109171" y="569539"/>
          <a:ext cx="145116" cy="19386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53230</xdr:colOff>
      <xdr:row>2</xdr:row>
      <xdr:rowOff>260533</xdr:rowOff>
    </xdr:from>
    <xdr:to>
      <xdr:col>11</xdr:col>
      <xdr:colOff>215711</xdr:colOff>
      <xdr:row>3</xdr:row>
      <xdr:rowOff>170886</xdr:rowOff>
    </xdr:to>
    <xdr:sp macro="" textlink="">
      <xdr:nvSpPr>
        <xdr:cNvPr id="12" name="Flèche : bas 11">
          <a:extLst>
            <a:ext uri="{FF2B5EF4-FFF2-40B4-BE49-F238E27FC236}">
              <a16:creationId xmlns:a16="http://schemas.microsoft.com/office/drawing/2014/main" id="{7730EDE2-425E-4DE6-B461-BD059AA025DB}"/>
            </a:ext>
          </a:extLst>
        </xdr:cNvPr>
        <xdr:cNvSpPr/>
      </xdr:nvSpPr>
      <xdr:spPr>
        <a:xfrm rot="10623715" flipV="1">
          <a:off x="9959230" y="529474"/>
          <a:ext cx="162481" cy="17929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167530</xdr:colOff>
      <xdr:row>45</xdr:row>
      <xdr:rowOff>184334</xdr:rowOff>
    </xdr:from>
    <xdr:to>
      <xdr:col>6</xdr:col>
      <xdr:colOff>330011</xdr:colOff>
      <xdr:row>46</xdr:row>
      <xdr:rowOff>173128</xdr:rowOff>
    </xdr:to>
    <xdr:sp macro="" textlink="">
      <xdr:nvSpPr>
        <xdr:cNvPr id="15" name="Flèche : bas 14">
          <a:extLst>
            <a:ext uri="{FF2B5EF4-FFF2-40B4-BE49-F238E27FC236}">
              <a16:creationId xmlns:a16="http://schemas.microsoft.com/office/drawing/2014/main" id="{0E0B6DA4-84EB-450A-AFA6-3CF14282072C}"/>
            </a:ext>
          </a:extLst>
        </xdr:cNvPr>
        <xdr:cNvSpPr/>
      </xdr:nvSpPr>
      <xdr:spPr>
        <a:xfrm flipV="1">
          <a:off x="6454030" y="7165599"/>
          <a:ext cx="162481" cy="17929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630330</xdr:colOff>
      <xdr:row>45</xdr:row>
      <xdr:rowOff>30820</xdr:rowOff>
    </xdr:from>
    <xdr:to>
      <xdr:col>10</xdr:col>
      <xdr:colOff>809624</xdr:colOff>
      <xdr:row>46</xdr:row>
      <xdr:rowOff>2801</xdr:rowOff>
    </xdr:to>
    <xdr:sp macro="" textlink="">
      <xdr:nvSpPr>
        <xdr:cNvPr id="17" name="Flèche : bas 16">
          <a:extLst>
            <a:ext uri="{FF2B5EF4-FFF2-40B4-BE49-F238E27FC236}">
              <a16:creationId xmlns:a16="http://schemas.microsoft.com/office/drawing/2014/main" id="{8CA0C1D0-4514-495C-A1E1-EE7E2E870384}"/>
            </a:ext>
          </a:extLst>
        </xdr:cNvPr>
        <xdr:cNvSpPr/>
      </xdr:nvSpPr>
      <xdr:spPr>
        <a:xfrm rot="5400000" flipV="1">
          <a:off x="9726707" y="7003679"/>
          <a:ext cx="162481" cy="17929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623662</xdr:colOff>
      <xdr:row>37</xdr:row>
      <xdr:rowOff>11341</xdr:rowOff>
    </xdr:from>
    <xdr:to>
      <xdr:col>10</xdr:col>
      <xdr:colOff>802956</xdr:colOff>
      <xdr:row>38</xdr:row>
      <xdr:rowOff>85375</xdr:rowOff>
    </xdr:to>
    <xdr:sp macro="" textlink="">
      <xdr:nvSpPr>
        <xdr:cNvPr id="18" name="Flèche : bas 17">
          <a:extLst>
            <a:ext uri="{FF2B5EF4-FFF2-40B4-BE49-F238E27FC236}">
              <a16:creationId xmlns:a16="http://schemas.microsoft.com/office/drawing/2014/main" id="{D412F211-C33C-4E3B-A296-0A369B0FC761}"/>
            </a:ext>
          </a:extLst>
        </xdr:cNvPr>
        <xdr:cNvSpPr/>
      </xdr:nvSpPr>
      <xdr:spPr>
        <a:xfrm rot="5400000" flipV="1">
          <a:off x="9713702" y="5730408"/>
          <a:ext cx="164749" cy="17929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170089</xdr:colOff>
      <xdr:row>24</xdr:row>
      <xdr:rowOff>11339</xdr:rowOff>
    </xdr:from>
    <xdr:to>
      <xdr:col>3</xdr:col>
      <xdr:colOff>341033</xdr:colOff>
      <xdr:row>25</xdr:row>
      <xdr:rowOff>11340</xdr:rowOff>
    </xdr:to>
    <xdr:sp macro="" textlink="">
      <xdr:nvSpPr>
        <xdr:cNvPr id="14" name="Flèche : bas 13">
          <a:extLst>
            <a:ext uri="{FF2B5EF4-FFF2-40B4-BE49-F238E27FC236}">
              <a16:creationId xmlns:a16="http://schemas.microsoft.com/office/drawing/2014/main" id="{7B8D35D6-30F4-B717-9709-33702E777C3F}"/>
            </a:ext>
          </a:extLst>
        </xdr:cNvPr>
        <xdr:cNvSpPr/>
      </xdr:nvSpPr>
      <xdr:spPr>
        <a:xfrm flipH="1">
          <a:off x="4445000" y="4637768"/>
          <a:ext cx="170944" cy="19276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918482</xdr:colOff>
      <xdr:row>17</xdr:row>
      <xdr:rowOff>68035</xdr:rowOff>
    </xdr:from>
    <xdr:to>
      <xdr:col>5</xdr:col>
      <xdr:colOff>3474</xdr:colOff>
      <xdr:row>17</xdr:row>
      <xdr:rowOff>218781</xdr:rowOff>
    </xdr:to>
    <xdr:sp macro="" textlink="">
      <xdr:nvSpPr>
        <xdr:cNvPr id="3" name="Flèche : bas 2">
          <a:extLst>
            <a:ext uri="{FF2B5EF4-FFF2-40B4-BE49-F238E27FC236}">
              <a16:creationId xmlns:a16="http://schemas.microsoft.com/office/drawing/2014/main" id="{09B8664D-9D0B-48F8-0DE8-B7B981CA6776}"/>
            </a:ext>
          </a:extLst>
        </xdr:cNvPr>
        <xdr:cNvSpPr/>
      </xdr:nvSpPr>
      <xdr:spPr>
        <a:xfrm rot="5400000" flipV="1">
          <a:off x="6202659" y="3072876"/>
          <a:ext cx="150746" cy="21892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918482</xdr:colOff>
      <xdr:row>18</xdr:row>
      <xdr:rowOff>56697</xdr:rowOff>
    </xdr:from>
    <xdr:to>
      <xdr:col>5</xdr:col>
      <xdr:colOff>3471</xdr:colOff>
      <xdr:row>19</xdr:row>
      <xdr:rowOff>3336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71D80129-E14B-43F5-AB3A-419559C0F496}"/>
            </a:ext>
          </a:extLst>
        </xdr:cNvPr>
        <xdr:cNvSpPr/>
      </xdr:nvSpPr>
      <xdr:spPr>
        <a:xfrm rot="5400000" flipV="1">
          <a:off x="6202657" y="3288325"/>
          <a:ext cx="150746" cy="21891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929825</xdr:colOff>
      <xdr:row>19</xdr:row>
      <xdr:rowOff>45360</xdr:rowOff>
    </xdr:from>
    <xdr:to>
      <xdr:col>5</xdr:col>
      <xdr:colOff>22678</xdr:colOff>
      <xdr:row>21</xdr:row>
      <xdr:rowOff>4</xdr:rowOff>
    </xdr:to>
    <xdr:sp macro="" textlink="">
      <xdr:nvSpPr>
        <xdr:cNvPr id="7" name="Flèche : bas 6">
          <a:extLst>
            <a:ext uri="{FF2B5EF4-FFF2-40B4-BE49-F238E27FC236}">
              <a16:creationId xmlns:a16="http://schemas.microsoft.com/office/drawing/2014/main" id="{F9DD62F0-9C5E-42E3-8AF5-2DEBDE9610FD}"/>
            </a:ext>
          </a:extLst>
        </xdr:cNvPr>
        <xdr:cNvSpPr/>
      </xdr:nvSpPr>
      <xdr:spPr>
        <a:xfrm rot="5400000" flipV="1">
          <a:off x="6196920" y="3498175"/>
          <a:ext cx="192769" cy="226782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400"/>
        </a:p>
      </xdr:txBody>
    </xdr:sp>
    <xdr:clientData/>
  </xdr:twoCellAnchor>
  <xdr:oneCellAnchor>
    <xdr:from>
      <xdr:col>3</xdr:col>
      <xdr:colOff>181429</xdr:colOff>
      <xdr:row>18</xdr:row>
      <xdr:rowOff>56697</xdr:rowOff>
    </xdr:from>
    <xdr:ext cx="1270000" cy="3061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D4809B1B-AD52-62E3-CA91-6322C9C1C112}"/>
            </a:ext>
          </a:extLst>
        </xdr:cNvPr>
        <xdr:cNvSpPr txBox="1"/>
      </xdr:nvSpPr>
      <xdr:spPr>
        <a:xfrm rot="10800000" flipV="1">
          <a:off x="4626429" y="3322411"/>
          <a:ext cx="1270000" cy="3061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400" b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Votre choix </a:t>
          </a:r>
          <a:r>
            <a:rPr lang="fr-FR" sz="1400" b="0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O</a:t>
          </a:r>
        </a:p>
        <a:p>
          <a:r>
            <a:rPr lang="fr-FR" sz="1400" b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Jaune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topLeftCell="A4" zoomScale="84" zoomScaleNormal="84" workbookViewId="0">
      <selection activeCell="Q22" sqref="Q22"/>
    </sheetView>
  </sheetViews>
  <sheetFormatPr baseColWidth="10" defaultRowHeight="15" x14ac:dyDescent="0.25"/>
  <cols>
    <col min="1" max="1" width="8.28515625" customWidth="1"/>
    <col min="2" max="2" width="10.140625" customWidth="1"/>
    <col min="3" max="3" width="48.140625" customWidth="1"/>
    <col min="4" max="4" width="8.5703125" customWidth="1"/>
    <col min="5" max="5" width="17" customWidth="1"/>
    <col min="6" max="6" width="13" customWidth="1"/>
    <col min="7" max="7" width="6.85546875" customWidth="1"/>
    <col min="11" max="11" width="12.28515625" customWidth="1"/>
    <col min="12" max="12" width="3.85546875" customWidth="1"/>
    <col min="13" max="13" width="5.42578125" customWidth="1"/>
  </cols>
  <sheetData>
    <row r="1" spans="1:19" ht="26.25" x14ac:dyDescent="0.4">
      <c r="A1" s="125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9" ht="21" x14ac:dyDescent="0.25">
      <c r="A2" s="128" t="s">
        <v>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9" ht="21" customHeight="1" x14ac:dyDescent="0.25">
      <c r="B3" s="25"/>
      <c r="C3" s="25"/>
      <c r="D3" s="25"/>
      <c r="E3" s="25"/>
      <c r="F3" s="25"/>
      <c r="G3" s="25"/>
      <c r="I3" s="25"/>
      <c r="J3" s="25"/>
      <c r="K3" s="126" t="s">
        <v>29</v>
      </c>
      <c r="L3" s="126"/>
    </row>
    <row r="4" spans="1:19" ht="15.75" customHeight="1" thickBot="1" x14ac:dyDescent="0.35">
      <c r="A4" s="44" t="s">
        <v>9</v>
      </c>
      <c r="B4" s="29"/>
      <c r="C4" s="29"/>
      <c r="D4" s="131" t="s">
        <v>27</v>
      </c>
      <c r="E4" s="131"/>
      <c r="F4" s="131"/>
      <c r="G4" s="24"/>
      <c r="H4" s="44" t="s">
        <v>11</v>
      </c>
      <c r="I4" s="28"/>
      <c r="J4" s="28"/>
      <c r="K4" s="127"/>
      <c r="L4" s="127"/>
      <c r="M4" t="s">
        <v>62</v>
      </c>
    </row>
    <row r="5" spans="1:19" ht="12" customHeight="1" x14ac:dyDescent="0.25">
      <c r="A5" s="150" t="s">
        <v>0</v>
      </c>
      <c r="B5" s="132"/>
      <c r="C5" s="132"/>
      <c r="D5" s="133"/>
      <c r="E5" s="129" t="s">
        <v>1</v>
      </c>
      <c r="F5" s="146"/>
      <c r="G5" s="147"/>
      <c r="H5" s="140" t="s">
        <v>10</v>
      </c>
      <c r="I5" s="141"/>
      <c r="J5" s="55" t="s">
        <v>13</v>
      </c>
      <c r="K5" s="56" t="s">
        <v>12</v>
      </c>
      <c r="L5" s="10"/>
    </row>
    <row r="6" spans="1:19" ht="12" customHeight="1" x14ac:dyDescent="0.25">
      <c r="A6" s="151"/>
      <c r="B6" s="134"/>
      <c r="C6" s="134"/>
      <c r="D6" s="135"/>
      <c r="E6" s="130"/>
      <c r="F6" s="148"/>
      <c r="G6" s="149"/>
      <c r="H6" s="142"/>
      <c r="I6" s="143"/>
      <c r="J6" s="57" t="s">
        <v>14</v>
      </c>
      <c r="K6" s="58" t="s">
        <v>37</v>
      </c>
      <c r="L6" s="11"/>
    </row>
    <row r="7" spans="1:19" ht="12" customHeight="1" thickBot="1" x14ac:dyDescent="0.3">
      <c r="A7" s="136" t="s">
        <v>50</v>
      </c>
      <c r="B7" s="137"/>
      <c r="C7" s="152"/>
      <c r="D7" s="152"/>
      <c r="E7" s="152"/>
      <c r="F7" s="152"/>
      <c r="G7" s="147"/>
      <c r="H7" s="142"/>
      <c r="I7" s="143"/>
      <c r="J7" s="59" t="s">
        <v>15</v>
      </c>
      <c r="K7" s="60" t="s">
        <v>35</v>
      </c>
      <c r="L7" s="14"/>
    </row>
    <row r="8" spans="1:19" ht="12" customHeight="1" thickBot="1" x14ac:dyDescent="0.3">
      <c r="A8" s="138"/>
      <c r="B8" s="139"/>
      <c r="C8" s="153"/>
      <c r="D8" s="153"/>
      <c r="E8" s="153"/>
      <c r="F8" s="153"/>
      <c r="G8" s="149"/>
      <c r="H8" s="144" t="s">
        <v>16</v>
      </c>
      <c r="I8" s="145"/>
      <c r="J8" s="59" t="s">
        <v>18</v>
      </c>
      <c r="K8" s="60" t="s">
        <v>19</v>
      </c>
      <c r="L8" s="30"/>
    </row>
    <row r="9" spans="1:19" ht="12" customHeight="1" thickBot="1" x14ac:dyDescent="0.3">
      <c r="A9" s="150" t="s">
        <v>6</v>
      </c>
      <c r="B9" s="173"/>
      <c r="C9" s="165"/>
      <c r="D9" s="166"/>
      <c r="E9" s="129" t="s">
        <v>7</v>
      </c>
      <c r="F9" s="146"/>
      <c r="G9" s="133"/>
      <c r="H9" s="144" t="s">
        <v>36</v>
      </c>
      <c r="I9" s="145"/>
      <c r="J9" s="59" t="s">
        <v>22</v>
      </c>
      <c r="K9" s="60" t="s">
        <v>44</v>
      </c>
      <c r="L9" s="12"/>
    </row>
    <row r="10" spans="1:19" ht="12" customHeight="1" x14ac:dyDescent="0.25">
      <c r="A10" s="151"/>
      <c r="B10" s="174"/>
      <c r="C10" s="167"/>
      <c r="D10" s="168"/>
      <c r="E10" s="130"/>
      <c r="F10" s="169"/>
      <c r="G10" s="135"/>
      <c r="H10" s="140" t="s">
        <v>20</v>
      </c>
      <c r="I10" s="141"/>
      <c r="J10" s="55" t="s">
        <v>13</v>
      </c>
      <c r="K10" s="56" t="s">
        <v>21</v>
      </c>
      <c r="L10" s="51"/>
      <c r="M10" t="s">
        <v>54</v>
      </c>
    </row>
    <row r="11" spans="1:19" ht="12" customHeight="1" x14ac:dyDescent="0.25">
      <c r="A11" s="150" t="s">
        <v>2</v>
      </c>
      <c r="B11" s="146"/>
      <c r="C11" s="156"/>
      <c r="D11" s="156"/>
      <c r="E11" s="156"/>
      <c r="F11" s="156"/>
      <c r="G11" s="157"/>
      <c r="H11" s="142"/>
      <c r="I11" s="143"/>
      <c r="J11" s="61" t="s">
        <v>17</v>
      </c>
      <c r="K11" s="62" t="s">
        <v>34</v>
      </c>
      <c r="L11" s="11"/>
      <c r="M11" t="s">
        <v>55</v>
      </c>
    </row>
    <row r="12" spans="1:19" ht="12" customHeight="1" x14ac:dyDescent="0.25">
      <c r="A12" s="151"/>
      <c r="B12" s="170"/>
      <c r="C12" s="171"/>
      <c r="D12" s="171"/>
      <c r="E12" s="171"/>
      <c r="F12" s="171"/>
      <c r="G12" s="172"/>
      <c r="H12" s="142"/>
      <c r="I12" s="143"/>
      <c r="J12" s="57" t="s">
        <v>22</v>
      </c>
      <c r="K12" s="63" t="s">
        <v>76</v>
      </c>
      <c r="L12" s="13"/>
      <c r="M12" t="s">
        <v>54</v>
      </c>
    </row>
    <row r="13" spans="1:19" ht="12" customHeight="1" thickBot="1" x14ac:dyDescent="0.3">
      <c r="A13" s="136" t="s">
        <v>5</v>
      </c>
      <c r="B13" s="154"/>
      <c r="C13" s="146"/>
      <c r="D13" s="133"/>
      <c r="E13" s="129" t="s">
        <v>8</v>
      </c>
      <c r="F13" s="146"/>
      <c r="G13" s="133"/>
      <c r="H13" s="163"/>
      <c r="I13" s="164"/>
      <c r="J13" s="59" t="s">
        <v>22</v>
      </c>
      <c r="K13" s="60" t="s">
        <v>23</v>
      </c>
      <c r="L13" s="14"/>
      <c r="M13" t="s">
        <v>55</v>
      </c>
      <c r="N13" s="52"/>
    </row>
    <row r="14" spans="1:19" ht="12" customHeight="1" thickBot="1" x14ac:dyDescent="0.3">
      <c r="A14" s="138"/>
      <c r="B14" s="155"/>
      <c r="C14" s="169"/>
      <c r="D14" s="135"/>
      <c r="E14" s="130"/>
      <c r="F14" s="169"/>
      <c r="G14" s="135"/>
      <c r="H14" s="144" t="s">
        <v>25</v>
      </c>
      <c r="I14" s="145"/>
      <c r="J14" s="64" t="s">
        <v>24</v>
      </c>
      <c r="K14" s="65" t="s">
        <v>64</v>
      </c>
      <c r="L14" s="13"/>
      <c r="M14" t="s">
        <v>56</v>
      </c>
    </row>
    <row r="15" spans="1:19" ht="12" customHeight="1" x14ac:dyDescent="0.25">
      <c r="A15" s="161" t="s">
        <v>3</v>
      </c>
      <c r="B15" s="146"/>
      <c r="C15" s="156"/>
      <c r="D15" s="156"/>
      <c r="E15" s="156"/>
      <c r="F15" s="156"/>
      <c r="G15" s="157"/>
      <c r="H15" s="140" t="s">
        <v>26</v>
      </c>
      <c r="I15" s="141"/>
      <c r="J15" s="61" t="s">
        <v>14</v>
      </c>
      <c r="K15" s="66" t="s">
        <v>23</v>
      </c>
      <c r="L15" s="11"/>
      <c r="M15" t="s">
        <v>54</v>
      </c>
      <c r="S15" s="19"/>
    </row>
    <row r="16" spans="1:19" ht="12" customHeight="1" thickBot="1" x14ac:dyDescent="0.3">
      <c r="A16" s="162"/>
      <c r="B16" s="158"/>
      <c r="C16" s="159"/>
      <c r="D16" s="159"/>
      <c r="E16" s="159"/>
      <c r="F16" s="159"/>
      <c r="G16" s="160"/>
      <c r="H16" s="163"/>
      <c r="I16" s="164"/>
      <c r="J16" s="59" t="s">
        <v>24</v>
      </c>
      <c r="K16" s="67" t="s">
        <v>46</v>
      </c>
      <c r="L16" s="14"/>
      <c r="M16" t="s">
        <v>56</v>
      </c>
    </row>
    <row r="17" spans="1:18" ht="15" customHeight="1" thickBot="1" x14ac:dyDescent="0.35">
      <c r="A17" s="45"/>
      <c r="B17" s="7"/>
      <c r="C17" s="7"/>
      <c r="D17" s="48"/>
      <c r="E17" s="48"/>
      <c r="F17" s="54"/>
      <c r="G17" s="53"/>
      <c r="H17" s="144" t="s">
        <v>47</v>
      </c>
      <c r="I17" s="145"/>
      <c r="J17" s="64" t="s">
        <v>17</v>
      </c>
      <c r="K17" s="65" t="s">
        <v>69</v>
      </c>
      <c r="L17" s="30"/>
      <c r="M17" t="s">
        <v>54</v>
      </c>
    </row>
    <row r="18" spans="1:18" ht="18" customHeight="1" thickBot="1" x14ac:dyDescent="0.35">
      <c r="A18" s="45" t="s">
        <v>70</v>
      </c>
      <c r="B18" s="7"/>
      <c r="C18" s="7"/>
      <c r="D18" s="48"/>
      <c r="E18" s="81"/>
      <c r="F18" s="49"/>
      <c r="G18" s="8">
        <f>IF(F18="O",88,0)</f>
        <v>0</v>
      </c>
      <c r="H18" s="142" t="s">
        <v>48</v>
      </c>
      <c r="I18" s="143"/>
      <c r="J18" s="68" t="s">
        <v>17</v>
      </c>
      <c r="K18" s="69" t="s">
        <v>60</v>
      </c>
      <c r="L18" s="12"/>
    </row>
    <row r="19" spans="1:18" ht="15.75" customHeight="1" x14ac:dyDescent="0.25">
      <c r="A19" s="82" t="s">
        <v>66</v>
      </c>
      <c r="B19" s="83"/>
      <c r="C19" s="84"/>
      <c r="D19" s="77"/>
      <c r="E19" s="77"/>
      <c r="F19" s="80"/>
      <c r="G19" s="76" t="str">
        <f>IF(F19="O","45€","0 €")</f>
        <v>0 €</v>
      </c>
      <c r="H19" s="112" t="s">
        <v>48</v>
      </c>
      <c r="I19" s="113"/>
      <c r="J19" s="196" t="s">
        <v>49</v>
      </c>
      <c r="K19" s="110" t="s">
        <v>75</v>
      </c>
      <c r="L19" s="194"/>
      <c r="O19" s="74"/>
      <c r="P19" s="74"/>
      <c r="Q19" s="74"/>
      <c r="R19" s="74"/>
    </row>
    <row r="20" spans="1:18" ht="12" customHeight="1" thickBot="1" x14ac:dyDescent="0.3">
      <c r="A20" s="150" t="s">
        <v>67</v>
      </c>
      <c r="B20" s="173"/>
      <c r="C20" s="185"/>
      <c r="D20" s="103"/>
      <c r="E20" s="78"/>
      <c r="F20" s="175"/>
      <c r="G20" s="95" t="str">
        <f>IF(F20="O","80€","0 €")</f>
        <v>0 €</v>
      </c>
      <c r="H20" s="114"/>
      <c r="I20" s="115"/>
      <c r="J20" s="197"/>
      <c r="K20" s="111"/>
      <c r="L20" s="195"/>
      <c r="O20" s="74"/>
      <c r="P20" s="74"/>
      <c r="Q20" s="74"/>
      <c r="R20" s="74"/>
    </row>
    <row r="21" spans="1:18" ht="6.75" customHeight="1" thickBot="1" x14ac:dyDescent="0.3">
      <c r="A21" s="151"/>
      <c r="B21" s="174"/>
      <c r="C21" s="186"/>
      <c r="D21" s="104"/>
      <c r="E21" s="79"/>
      <c r="F21" s="176"/>
      <c r="G21" s="122"/>
      <c r="H21" s="123"/>
      <c r="I21" s="124"/>
      <c r="J21" s="42"/>
      <c r="K21" s="28"/>
      <c r="L21" s="43"/>
      <c r="O21" s="74"/>
      <c r="P21" s="74"/>
      <c r="Q21" s="74"/>
      <c r="R21" s="74"/>
    </row>
    <row r="22" spans="1:18" ht="15.75" customHeight="1" thickBot="1" x14ac:dyDescent="0.3">
      <c r="A22" s="17" t="s">
        <v>68</v>
      </c>
      <c r="B22" s="18"/>
      <c r="C22" s="35"/>
      <c r="D22" s="32"/>
      <c r="E22" s="109"/>
      <c r="F22" s="109"/>
      <c r="G22" s="40"/>
      <c r="H22" s="191" t="s">
        <v>40</v>
      </c>
      <c r="I22" s="192"/>
      <c r="J22" s="192"/>
      <c r="K22" s="192"/>
      <c r="L22" s="193"/>
      <c r="O22" s="74"/>
      <c r="P22" s="74"/>
      <c r="Q22" s="74"/>
      <c r="R22" s="74"/>
    </row>
    <row r="23" spans="1:18" ht="13.5" customHeight="1" thickBot="1" x14ac:dyDescent="0.3">
      <c r="A23" s="17"/>
      <c r="B23" s="18"/>
      <c r="C23" s="33"/>
      <c r="D23" s="34"/>
      <c r="E23" s="107" t="s">
        <v>30</v>
      </c>
      <c r="F23" s="108"/>
      <c r="G23" s="50">
        <f>IF(F18="O",G18+G19+G20,0)</f>
        <v>0</v>
      </c>
      <c r="H23" s="198" t="s">
        <v>74</v>
      </c>
      <c r="I23" s="199"/>
      <c r="J23" s="199"/>
      <c r="K23" s="199"/>
      <c r="L23" s="200"/>
      <c r="O23" s="74"/>
      <c r="P23" s="74"/>
      <c r="Q23" s="74"/>
      <c r="R23" s="74"/>
    </row>
    <row r="24" spans="1:18" x14ac:dyDescent="0.25">
      <c r="A24" s="15"/>
      <c r="B24" s="5"/>
      <c r="C24" s="105" t="s">
        <v>39</v>
      </c>
      <c r="D24" s="106"/>
      <c r="E24" s="183"/>
      <c r="F24" s="184"/>
      <c r="G24" s="6"/>
      <c r="H24" s="201"/>
      <c r="I24" s="202"/>
      <c r="J24" s="202"/>
      <c r="K24" s="202"/>
      <c r="L24" s="203"/>
    </row>
    <row r="25" spans="1:18" x14ac:dyDescent="0.25">
      <c r="A25" s="204"/>
      <c r="B25" s="205"/>
      <c r="C25" s="205"/>
      <c r="D25" s="31"/>
      <c r="E25" s="187"/>
      <c r="F25" s="188"/>
      <c r="G25" s="36"/>
      <c r="H25" s="201"/>
      <c r="I25" s="202"/>
      <c r="J25" s="202"/>
      <c r="K25" s="202"/>
      <c r="L25" s="203"/>
    </row>
    <row r="26" spans="1:18" ht="8.1" customHeight="1" x14ac:dyDescent="0.25">
      <c r="A26" s="136" t="s">
        <v>61</v>
      </c>
      <c r="B26" s="137"/>
      <c r="C26" s="137"/>
      <c r="D26" s="175"/>
      <c r="E26" s="99">
        <v>140</v>
      </c>
      <c r="F26" s="100"/>
      <c r="G26" s="95" t="str">
        <f>IF(D26="O",E26,"0 €")</f>
        <v>0 €</v>
      </c>
      <c r="H26" s="201"/>
      <c r="I26" s="202"/>
      <c r="J26" s="202"/>
      <c r="K26" s="202"/>
      <c r="L26" s="203"/>
    </row>
    <row r="27" spans="1:18" ht="8.1" customHeight="1" x14ac:dyDescent="0.25">
      <c r="A27" s="138"/>
      <c r="B27" s="139"/>
      <c r="C27" s="139"/>
      <c r="D27" s="176"/>
      <c r="E27" s="101"/>
      <c r="F27" s="102"/>
      <c r="G27" s="96"/>
      <c r="H27" s="201"/>
      <c r="I27" s="202"/>
      <c r="J27" s="202"/>
      <c r="K27" s="202"/>
      <c r="L27" s="203"/>
    </row>
    <row r="28" spans="1:18" ht="8.1" customHeight="1" x14ac:dyDescent="0.25">
      <c r="A28" s="136" t="s">
        <v>51</v>
      </c>
      <c r="B28" s="137"/>
      <c r="C28" s="137"/>
      <c r="D28" s="175"/>
      <c r="E28" s="99">
        <v>200</v>
      </c>
      <c r="F28" s="100"/>
      <c r="G28" s="95" t="str">
        <f>IF(D28="O",E28,"0 €")</f>
        <v>0 €</v>
      </c>
      <c r="H28" s="201"/>
      <c r="I28" s="202"/>
      <c r="J28" s="202"/>
      <c r="K28" s="202"/>
      <c r="L28" s="203"/>
    </row>
    <row r="29" spans="1:18" ht="8.1" customHeight="1" x14ac:dyDescent="0.25">
      <c r="A29" s="138"/>
      <c r="B29" s="139"/>
      <c r="C29" s="139"/>
      <c r="D29" s="176"/>
      <c r="E29" s="101"/>
      <c r="F29" s="102"/>
      <c r="G29" s="96"/>
      <c r="H29" s="201"/>
      <c r="I29" s="202"/>
      <c r="J29" s="202"/>
      <c r="K29" s="202"/>
      <c r="L29" s="203"/>
    </row>
    <row r="30" spans="1:18" ht="8.1" customHeight="1" x14ac:dyDescent="0.25">
      <c r="A30" s="136" t="s">
        <v>52</v>
      </c>
      <c r="B30" s="137"/>
      <c r="C30" s="137"/>
      <c r="D30" s="175"/>
      <c r="E30" s="99">
        <v>250</v>
      </c>
      <c r="F30" s="100"/>
      <c r="G30" s="95" t="str">
        <f>IF(D30="O",E30,"0 €")</f>
        <v>0 €</v>
      </c>
      <c r="H30" s="3"/>
      <c r="I30" s="72"/>
      <c r="J30" s="72"/>
      <c r="K30" s="72"/>
      <c r="L30" s="73"/>
    </row>
    <row r="31" spans="1:18" ht="8.1" customHeight="1" x14ac:dyDescent="0.25">
      <c r="A31" s="138"/>
      <c r="B31" s="139"/>
      <c r="C31" s="139"/>
      <c r="D31" s="176"/>
      <c r="E31" s="101"/>
      <c r="F31" s="102"/>
      <c r="G31" s="96"/>
      <c r="H31" s="177" t="s">
        <v>57</v>
      </c>
      <c r="I31" s="178"/>
      <c r="J31" s="178"/>
      <c r="K31" s="178"/>
      <c r="L31" s="179"/>
    </row>
    <row r="32" spans="1:18" ht="8.1" customHeight="1" x14ac:dyDescent="0.25">
      <c r="A32" s="136" t="s">
        <v>53</v>
      </c>
      <c r="B32" s="137"/>
      <c r="C32" s="137"/>
      <c r="D32" s="175"/>
      <c r="E32" s="99">
        <v>300</v>
      </c>
      <c r="F32" s="100"/>
      <c r="G32" s="95" t="str">
        <f>IF(D32="O",E32,"0 €")</f>
        <v>0 €</v>
      </c>
      <c r="H32" s="180"/>
      <c r="I32" s="181"/>
      <c r="J32" s="181"/>
      <c r="K32" s="181"/>
      <c r="L32" s="182"/>
    </row>
    <row r="33" spans="1:21" ht="8.1" customHeight="1" x14ac:dyDescent="0.25">
      <c r="A33" s="138"/>
      <c r="B33" s="139"/>
      <c r="C33" s="139"/>
      <c r="D33" s="176"/>
      <c r="E33" s="101"/>
      <c r="F33" s="102"/>
      <c r="G33" s="96"/>
      <c r="H33" s="180"/>
      <c r="I33" s="181"/>
      <c r="J33" s="181"/>
      <c r="K33" s="181"/>
      <c r="L33" s="182"/>
      <c r="U33" s="75"/>
    </row>
    <row r="34" spans="1:21" ht="8.1" customHeight="1" x14ac:dyDescent="0.25">
      <c r="A34" s="136" t="s">
        <v>73</v>
      </c>
      <c r="B34" s="137"/>
      <c r="C34" s="154"/>
      <c r="D34" s="175"/>
      <c r="E34" s="99">
        <v>120</v>
      </c>
      <c r="F34" s="100"/>
      <c r="G34" s="95" t="str">
        <f>IF(D34="O",E34,"0 €")</f>
        <v>0 €</v>
      </c>
      <c r="H34" s="180"/>
      <c r="I34" s="181"/>
      <c r="J34" s="181"/>
      <c r="K34" s="181"/>
      <c r="L34" s="182"/>
      <c r="U34" s="75"/>
    </row>
    <row r="35" spans="1:21" ht="8.1" customHeight="1" x14ac:dyDescent="0.25">
      <c r="A35" s="138"/>
      <c r="B35" s="139"/>
      <c r="C35" s="155"/>
      <c r="D35" s="176"/>
      <c r="E35" s="101"/>
      <c r="F35" s="102"/>
      <c r="G35" s="96"/>
      <c r="H35" s="180"/>
      <c r="I35" s="181"/>
      <c r="J35" s="181"/>
      <c r="K35" s="181"/>
      <c r="L35" s="182"/>
      <c r="U35" s="75"/>
    </row>
    <row r="36" spans="1:21" ht="8.25" customHeight="1" x14ac:dyDescent="0.25">
      <c r="A36" s="136" t="s">
        <v>63</v>
      </c>
      <c r="B36" s="137"/>
      <c r="C36" s="137"/>
      <c r="D36" s="175"/>
      <c r="E36" s="99">
        <v>180</v>
      </c>
      <c r="F36" s="100"/>
      <c r="G36" s="95" t="str">
        <f>IF(D36="O",E36,"0 €")</f>
        <v>0 €</v>
      </c>
      <c r="H36" s="180"/>
      <c r="I36" s="181"/>
      <c r="J36" s="181"/>
      <c r="K36" s="181"/>
      <c r="L36" s="182"/>
      <c r="P36" s="19"/>
    </row>
    <row r="37" spans="1:21" ht="7.5" customHeight="1" x14ac:dyDescent="0.25">
      <c r="A37" s="138"/>
      <c r="B37" s="139"/>
      <c r="C37" s="139"/>
      <c r="D37" s="176"/>
      <c r="E37" s="101"/>
      <c r="F37" s="102"/>
      <c r="G37" s="96"/>
      <c r="H37" s="180"/>
      <c r="I37" s="181"/>
      <c r="J37" s="181"/>
      <c r="K37" s="181"/>
      <c r="L37" s="182"/>
    </row>
    <row r="38" spans="1:21" ht="8.1" customHeight="1" x14ac:dyDescent="0.25">
      <c r="A38" s="136" t="s">
        <v>77</v>
      </c>
      <c r="B38" s="137"/>
      <c r="C38" s="137"/>
      <c r="D38" s="175"/>
      <c r="E38" s="206">
        <v>120</v>
      </c>
      <c r="F38" s="207"/>
      <c r="G38" s="95" t="str">
        <f>IF(D38="O",140,"0 €")</f>
        <v>0 €</v>
      </c>
      <c r="H38" s="120" t="s">
        <v>28</v>
      </c>
      <c r="I38" s="121"/>
      <c r="J38" s="121"/>
      <c r="K38" s="121"/>
      <c r="L38" s="189"/>
    </row>
    <row r="39" spans="1:21" ht="8.1" customHeight="1" x14ac:dyDescent="0.25">
      <c r="A39" s="138"/>
      <c r="B39" s="139"/>
      <c r="C39" s="139"/>
      <c r="D39" s="176"/>
      <c r="E39" s="208"/>
      <c r="F39" s="209"/>
      <c r="G39" s="96"/>
      <c r="H39" s="120"/>
      <c r="I39" s="121"/>
      <c r="J39" s="121"/>
      <c r="K39" s="121"/>
      <c r="L39" s="190"/>
    </row>
    <row r="40" spans="1:21" ht="15" customHeight="1" x14ac:dyDescent="0.25">
      <c r="A40" s="16"/>
      <c r="E40" s="97" t="s">
        <v>31</v>
      </c>
      <c r="F40" s="98"/>
      <c r="G40" s="41">
        <f>G26+G28+G30+G32+G34+G36+G38</f>
        <v>0</v>
      </c>
      <c r="H40" s="116" t="s">
        <v>65</v>
      </c>
      <c r="I40" s="117"/>
      <c r="J40" s="117"/>
      <c r="K40" s="117"/>
      <c r="L40" s="21"/>
    </row>
    <row r="41" spans="1:21" ht="17.25" customHeight="1" x14ac:dyDescent="0.3">
      <c r="A41" s="46"/>
      <c r="G41" s="20"/>
      <c r="H41" s="118"/>
      <c r="I41" s="119"/>
      <c r="J41" s="119"/>
      <c r="K41" s="119"/>
      <c r="L41" s="22"/>
    </row>
    <row r="42" spans="1:21" ht="17.25" customHeight="1" x14ac:dyDescent="0.3">
      <c r="A42" s="46" t="s">
        <v>38</v>
      </c>
      <c r="G42" s="47"/>
      <c r="H42" s="118"/>
      <c r="I42" s="119"/>
      <c r="J42" s="119"/>
      <c r="K42" s="119"/>
      <c r="L42" s="22"/>
      <c r="Q42" s="9"/>
    </row>
    <row r="43" spans="1:21" ht="15" customHeight="1" x14ac:dyDescent="0.25">
      <c r="A43" s="1" t="s">
        <v>72</v>
      </c>
      <c r="B43" s="2"/>
      <c r="C43" s="2"/>
      <c r="D43" s="2"/>
      <c r="E43" s="91"/>
      <c r="F43" s="92"/>
      <c r="G43" s="95"/>
      <c r="H43" s="118"/>
      <c r="I43" s="119"/>
      <c r="J43" s="119"/>
      <c r="K43" s="119"/>
      <c r="L43" s="22"/>
    </row>
    <row r="44" spans="1:21" x14ac:dyDescent="0.25">
      <c r="A44" s="3"/>
      <c r="B44" s="4"/>
      <c r="C44" s="4"/>
      <c r="D44" s="4"/>
      <c r="E44" s="93"/>
      <c r="F44" s="94"/>
      <c r="G44" s="96"/>
      <c r="H44" s="118"/>
      <c r="I44" s="119"/>
      <c r="J44" s="119"/>
      <c r="K44" s="119"/>
      <c r="L44" s="22"/>
    </row>
    <row r="45" spans="1:21" x14ac:dyDescent="0.25">
      <c r="A45" s="70" t="s">
        <v>42</v>
      </c>
      <c r="B45" s="71"/>
      <c r="C45" s="71"/>
      <c r="E45" s="85" t="s">
        <v>4</v>
      </c>
      <c r="F45" s="86"/>
      <c r="G45" s="89" t="str">
        <f>IF(G18=0,"0 €",G23+G40)</f>
        <v>0 €</v>
      </c>
      <c r="H45" s="118"/>
      <c r="I45" s="119"/>
      <c r="J45" s="119"/>
      <c r="K45" s="119"/>
      <c r="L45" s="23"/>
      <c r="N45" s="27"/>
    </row>
    <row r="46" spans="1:21" x14ac:dyDescent="0.25">
      <c r="A46" s="71" t="s">
        <v>43</v>
      </c>
      <c r="B46" s="71"/>
      <c r="C46" s="71"/>
      <c r="E46" s="87"/>
      <c r="F46" s="88"/>
      <c r="G46" s="90"/>
      <c r="H46" s="37" t="s">
        <v>32</v>
      </c>
      <c r="I46" s="38"/>
      <c r="J46" s="38"/>
      <c r="K46" s="39"/>
      <c r="L46" s="11"/>
    </row>
    <row r="48" spans="1:21" x14ac:dyDescent="0.25">
      <c r="A48" t="s">
        <v>58</v>
      </c>
      <c r="E48" s="26" t="s">
        <v>33</v>
      </c>
      <c r="F48" s="26"/>
      <c r="G48" s="26"/>
      <c r="H48" s="26"/>
      <c r="I48" s="26"/>
    </row>
    <row r="49" spans="1:1" x14ac:dyDescent="0.25">
      <c r="A49" t="s">
        <v>71</v>
      </c>
    </row>
    <row r="50" spans="1:1" x14ac:dyDescent="0.25">
      <c r="A50" t="s">
        <v>59</v>
      </c>
    </row>
  </sheetData>
  <sheetProtection algorithmName="SHA-512" hashValue="/K+6UVMOm+ghNvSMXQYRDiZ8ziNImeho+5ldSFvDDluyDY+Ym4M9pIJBpUDISBdaK6MUYh+6FrZG+y1Z7BDmcQ==" saltValue="aj1QgtdjlunWdVzNqmFF8g==" spinCount="100000" sheet="1" objects="1" scenarios="1"/>
  <mergeCells count="85">
    <mergeCell ref="E34:F35"/>
    <mergeCell ref="G34:G35"/>
    <mergeCell ref="D34:D35"/>
    <mergeCell ref="A38:C39"/>
    <mergeCell ref="H23:L29"/>
    <mergeCell ref="G28:G29"/>
    <mergeCell ref="A25:C25"/>
    <mergeCell ref="A30:C31"/>
    <mergeCell ref="A32:C33"/>
    <mergeCell ref="A36:C37"/>
    <mergeCell ref="E38:F39"/>
    <mergeCell ref="A28:C29"/>
    <mergeCell ref="D26:D27"/>
    <mergeCell ref="A26:C27"/>
    <mergeCell ref="D30:D31"/>
    <mergeCell ref="D32:D33"/>
    <mergeCell ref="D36:D37"/>
    <mergeCell ref="A34:C35"/>
    <mergeCell ref="D38:D39"/>
    <mergeCell ref="H31:L37"/>
    <mergeCell ref="H17:I17"/>
    <mergeCell ref="E24:F24"/>
    <mergeCell ref="A20:C21"/>
    <mergeCell ref="D28:D29"/>
    <mergeCell ref="F20:F21"/>
    <mergeCell ref="E25:F25"/>
    <mergeCell ref="L38:L39"/>
    <mergeCell ref="G32:G33"/>
    <mergeCell ref="G38:G39"/>
    <mergeCell ref="H22:L22"/>
    <mergeCell ref="L19:L20"/>
    <mergeCell ref="J19:J20"/>
    <mergeCell ref="A13:B14"/>
    <mergeCell ref="B15:G16"/>
    <mergeCell ref="H18:I18"/>
    <mergeCell ref="A15:A16"/>
    <mergeCell ref="H10:I13"/>
    <mergeCell ref="C9:D10"/>
    <mergeCell ref="F9:G10"/>
    <mergeCell ref="B11:G12"/>
    <mergeCell ref="E13:E14"/>
    <mergeCell ref="F13:G14"/>
    <mergeCell ref="C13:D14"/>
    <mergeCell ref="H14:I14"/>
    <mergeCell ref="A9:B10"/>
    <mergeCell ref="A11:A12"/>
    <mergeCell ref="H15:I16"/>
    <mergeCell ref="A1:L1"/>
    <mergeCell ref="K3:L4"/>
    <mergeCell ref="A2:L2"/>
    <mergeCell ref="E9:E10"/>
    <mergeCell ref="D4:F4"/>
    <mergeCell ref="B5:D6"/>
    <mergeCell ref="A7:B8"/>
    <mergeCell ref="H5:I7"/>
    <mergeCell ref="H8:I8"/>
    <mergeCell ref="H9:I9"/>
    <mergeCell ref="E5:E6"/>
    <mergeCell ref="F5:G6"/>
    <mergeCell ref="A5:A6"/>
    <mergeCell ref="C7:G8"/>
    <mergeCell ref="K19:K20"/>
    <mergeCell ref="G36:G37"/>
    <mergeCell ref="H19:I20"/>
    <mergeCell ref="H40:K45"/>
    <mergeCell ref="H38:K39"/>
    <mergeCell ref="G26:G27"/>
    <mergeCell ref="G20:G21"/>
    <mergeCell ref="H21:I21"/>
    <mergeCell ref="A19:C19"/>
    <mergeCell ref="E45:F46"/>
    <mergeCell ref="G45:G46"/>
    <mergeCell ref="E43:F44"/>
    <mergeCell ref="G43:G44"/>
    <mergeCell ref="G30:G31"/>
    <mergeCell ref="E40:F40"/>
    <mergeCell ref="E36:F37"/>
    <mergeCell ref="E32:F33"/>
    <mergeCell ref="E30:F31"/>
    <mergeCell ref="D20:D21"/>
    <mergeCell ref="C24:D24"/>
    <mergeCell ref="E26:F27"/>
    <mergeCell ref="E28:F29"/>
    <mergeCell ref="E23:F23"/>
    <mergeCell ref="E22:F2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MNBE78</dc:creator>
  <cp:lastModifiedBy>MNBE78</cp:lastModifiedBy>
  <cp:lastPrinted>2024-06-09T08:45:37Z</cp:lastPrinted>
  <dcterms:created xsi:type="dcterms:W3CDTF">2020-06-07T14:46:53Z</dcterms:created>
  <dcterms:modified xsi:type="dcterms:W3CDTF">2024-09-05T08:08:36Z</dcterms:modified>
</cp:coreProperties>
</file>